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Έντυπο Οικ Προσφοράς" sheetId="4" r:id="rId1"/>
  </sheets>
  <calcPr calcId="124519"/>
</workbook>
</file>

<file path=xl/calcChain.xml><?xml version="1.0" encoding="utf-8"?>
<calcChain xmlns="http://schemas.openxmlformats.org/spreadsheetml/2006/main">
  <c r="F69" i="4"/>
  <c r="F68"/>
  <c r="F60"/>
  <c r="F61"/>
  <c r="F59"/>
  <c r="F46"/>
  <c r="F47"/>
  <c r="F48"/>
  <c r="F49"/>
  <c r="F50"/>
  <c r="F51"/>
  <c r="F52"/>
  <c r="F4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15"/>
  <c r="F4"/>
  <c r="F5"/>
  <c r="F6"/>
  <c r="F7"/>
  <c r="F8"/>
  <c r="F3"/>
  <c r="F39" l="1"/>
  <c r="F53"/>
  <c r="F54" s="1"/>
  <c r="F55" s="1"/>
  <c r="F62"/>
  <c r="F63" s="1"/>
  <c r="F64" s="1"/>
  <c r="F9"/>
  <c r="F10" s="1"/>
  <c r="F11" s="1"/>
  <c r="F40"/>
  <c r="F71"/>
  <c r="F70"/>
  <c r="F41" l="1"/>
  <c r="F75" s="1"/>
  <c r="F73"/>
  <c r="F74"/>
</calcChain>
</file>

<file path=xl/sharedStrings.xml><?xml version="1.0" encoding="utf-8"?>
<sst xmlns="http://schemas.openxmlformats.org/spreadsheetml/2006/main" count="140" uniqueCount="66">
  <si>
    <t>α/α</t>
  </si>
  <si>
    <t>Περιγραφή</t>
  </si>
  <si>
    <t>Μονάδα Μέτρησης</t>
  </si>
  <si>
    <t>Ποσότητα</t>
  </si>
  <si>
    <t>Ποδηλατικός γύρος Ιλίου</t>
  </si>
  <si>
    <t>Σχολικοί αγώνες- γιορτή  ποδοσφαίρου και τένις</t>
  </si>
  <si>
    <t>Γιορτή ρυθμικής γυμναστικής</t>
  </si>
  <si>
    <t>Κοπή Πίτας - βραβεύσεις αθλητικών συλλόγων Ιλίου</t>
  </si>
  <si>
    <t>Διασυλλογικοί αγώνες στίβου</t>
  </si>
  <si>
    <t>Τουρνουά Ποδοσφαίρου</t>
  </si>
  <si>
    <t>Αθλητικές ημερίδες-εκδηλώσεις</t>
  </si>
  <si>
    <t>ΣΥΝΟΛΟ</t>
  </si>
  <si>
    <t>Φ.Π.Α. 24%</t>
  </si>
  <si>
    <t>ΓΕΝΙΚΟ ΣΥΝΟΛΟ</t>
  </si>
  <si>
    <t>Θεατρική παράσταση (σε σκεπασμένο χώρο)</t>
  </si>
  <si>
    <t>Θεατρική παράσταση (σε ασκεπή χώρο)</t>
  </si>
  <si>
    <t>Μουσική εκδήλωση (σε σκεπασμένο χώρο)</t>
  </si>
  <si>
    <t>Μουσική εκδήλωση (σε ασκεπή χώρο)</t>
  </si>
  <si>
    <t xml:space="preserve">Χορευτική παράσταση     (σε σκεπασμένο χώρο)                     </t>
  </si>
  <si>
    <t xml:space="preserve">Χορευτική παράσταση     (σε ασκεπή χώρο)                     </t>
  </si>
  <si>
    <t xml:space="preserve">Χορωδιακή παράσταση     (σε σκεπασμένο χώρο)                                    </t>
  </si>
  <si>
    <t>Χορωδιακή παράσταση     (σε ασκεπή χώρο)</t>
  </si>
  <si>
    <t xml:space="preserve">Ομιλία- διάλεξη   (σε σκεπασμένο χώρο)                                    </t>
  </si>
  <si>
    <t xml:space="preserve">Ομιλία- διάλεξη   (σε ασκεπή χώρο)                                    </t>
  </si>
  <si>
    <t>Χειρ. μηχανημάτων</t>
  </si>
  <si>
    <t>Πρόβες θεατρικές</t>
  </si>
  <si>
    <t>Πρόβες μουσικές</t>
  </si>
  <si>
    <r>
      <t xml:space="preserve">Ενοικίαση μουσικών οργάνων και </t>
    </r>
    <r>
      <rPr>
        <sz val="11"/>
        <color theme="1"/>
        <rFont val="Arial"/>
        <family val="2"/>
        <charset val="161"/>
      </rPr>
      <t>backline εξοπλισμού</t>
    </r>
  </si>
  <si>
    <t>Εξέδρες</t>
  </si>
  <si>
    <t>Εκδηλώσεις για τα ΙΛΙΑ σε συνεργασία με συλλόγους και σχολεία</t>
  </si>
  <si>
    <t>Ενοικίαση μεγάλης οθόνης για παρουσιάσεις</t>
  </si>
  <si>
    <t>Πρόβες για διαδημοτικές παραστάσεις</t>
  </si>
  <si>
    <t>Διαδημοτικές παραστάσεις σε Δήμους</t>
  </si>
  <si>
    <t>Μεγάλη μουσική εκδήλωση κεντρικής σκηνής στο πλαίσιο της ΛΕΥΚΗΣ ΝΥΧΤΑΣ</t>
  </si>
  <si>
    <t xml:space="preserve">Μουσικές εκδηλώσεις με πολλαπλά μουσικά σχήματα </t>
  </si>
  <si>
    <t xml:space="preserve">Τοποθέτηση ηχητικών συστημάτων για τις εορτές </t>
  </si>
  <si>
    <t>Ηχητική κάλυψη κεντρικής χριστουγεννιάτικης εκδήλωσης</t>
  </si>
  <si>
    <t>Σύνολο</t>
  </si>
  <si>
    <t>2η ομάδα: Ηχητική κάλυψη εκδηλώσεων Διεύθυνσης Πολιτισμού</t>
  </si>
  <si>
    <t>Ηχητική κάλυψη εκδήλωσης σε κλειστό χώρο (Αίθουσα Πολλαπλών Χρήσεων του Δημαρχείου)</t>
  </si>
  <si>
    <t xml:space="preserve">τεμάχιο </t>
  </si>
  <si>
    <t>Ηχητική κάλυψη (διάθεση και εγκατάσταση τεχνικού εξοπλισμού ) εκδηλώσεων της Δ/νσης Προσχολικής Αγωγής, σε κλειστό χώρο</t>
  </si>
  <si>
    <t xml:space="preserve">Ηχητική και φωτιστική κάλυψη για το φεστιβάλ των Παιδικών και Βρεφονηπιακών Σταθμών </t>
  </si>
  <si>
    <t>Ηχητική κάλυψη (διάθεση και εγκατάσταση τεχνικού εξοπλισμού) εκδηλώσεων της Κοινωνικής Υπηρεσίας</t>
  </si>
  <si>
    <t>Ηχητική κάλυψη εκδήλωσης του Δήμου για τους εργαζομένους του</t>
  </si>
  <si>
    <t>Εκδηλώσεις για ευαισθητοποίηση των δημοτών σε κοινωνικά - περιβαλλοντικά θέματα και την ενημέρωση τους για τα προβλήματα που αντιμετωπίζει ο Δήμος</t>
  </si>
  <si>
    <t>Ηχητική κάλυψη για λοιπές εκδηλώσεις του Δήμου Ιλίου</t>
  </si>
  <si>
    <t>Ηχητική κάλυψη εορταστικής εκδήλωσης για την 25η Μαρτίου</t>
  </si>
  <si>
    <t>Ηχητική κάλυψη εορταστικής εκδήλωσης για την 28η Οκτωβρίου</t>
  </si>
  <si>
    <r>
      <t> </t>
    </r>
    <r>
      <rPr>
        <b/>
        <sz val="11"/>
        <color rgb="FF000000"/>
        <rFont val="Arial"/>
        <family val="2"/>
        <charset val="161"/>
      </rPr>
      <t>ΓΕΝΙΚΟ ΣΥΝΟΛΟ</t>
    </r>
  </si>
  <si>
    <t>ΣΥΝΟΛΟ ΟΜΑΔΩΝ ΧΩΡΙΣ Φ.Π.Α.</t>
  </si>
  <si>
    <t>ΣΥΝΟΛΟ Φ.Π.Α. 24%</t>
  </si>
  <si>
    <t>1η ομάδα: Ηχητική κάλυψη εκδηλώσεων των Υπηρεσιών του Δήμου Ιλίου</t>
  </si>
  <si>
    <t>4η ομάδα: Ηχητική κάλυψη εκδηλώσεων Διεύθυνσης Προσχολικής Αγωγής</t>
  </si>
  <si>
    <t>5η Ομάδα: Ηχητική κάλυψη εκδηλώσεων της Διεύθυνσης Κοινωνικής Προστασίας και Υγείας</t>
  </si>
  <si>
    <t>Ενημερωτικές εκδηλώσεις-συγκεντρώσεις με κατοίκους για την αντιμετώπιση προβλημάτων - Απολογιστικές συγκεντρώσεις για το έργο της διοίκησης του Δήμου</t>
  </si>
  <si>
    <t>τεμάχιο</t>
  </si>
  <si>
    <t>3η ομάδα: Ηχητικές καλύψεις εκδηλώσεων του Αυτοτελούς Τμήματος Αθλητισμού, Νέας Γενιάς, Παιδείας και Δια Βίου Μάθησης</t>
  </si>
  <si>
    <t>Τελική εκδήλωση «ΙΛΙΑ 2019»</t>
  </si>
  <si>
    <t>Ενδεικτική Τιμή Μονάδας</t>
  </si>
  <si>
    <t>Ενδεικτική συνολική τιμή</t>
  </si>
  <si>
    <t>Εκδηλώσεις σε  συνεργασία με συλλόγους και σχολεία</t>
  </si>
  <si>
    <r>
      <t> </t>
    </r>
    <r>
      <rPr>
        <b/>
        <sz val="10"/>
        <color rgb="FF000000"/>
        <rFont val="Arial"/>
        <family val="2"/>
        <charset val="161"/>
      </rPr>
      <t>ΓΕΝΙΚΟ ΣΥΝΟΛΟ ΟΜΑΔΩΝ</t>
    </r>
  </si>
  <si>
    <t>……….,……/……/2019</t>
  </si>
  <si>
    <t>Υπογραφή Σφραγίδα</t>
  </si>
  <si>
    <t>Συμφωνώ με τις τεχνικές προδιαγραφές και όρους της με αριθμ. πρωτ.     Διακήρυξης τους οποίους αποδέχομαι πλήρως και ανεπιφύλακτα</t>
  </si>
</sst>
</file>

<file path=xl/styles.xml><?xml version="1.0" encoding="utf-8"?>
<styleSheet xmlns="http://schemas.openxmlformats.org/spreadsheetml/2006/main">
  <numFmts count="1">
    <numFmt numFmtId="164" formatCode="#,##0.00\ &quot;€&quot;;[Red]#,##0.00\ &quot;€&quot;"/>
  </numFmts>
  <fonts count="8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1"/>
  <sheetViews>
    <sheetView tabSelected="1" topLeftCell="A64" workbookViewId="0">
      <selection activeCell="E87" sqref="E87"/>
    </sheetView>
  </sheetViews>
  <sheetFormatPr defaultRowHeight="15"/>
  <cols>
    <col min="1" max="1" width="4.140625" bestFit="1" customWidth="1"/>
    <col min="2" max="2" width="22.5703125" customWidth="1"/>
    <col min="3" max="3" width="10.85546875" customWidth="1"/>
    <col min="4" max="4" width="10.7109375" customWidth="1"/>
    <col min="5" max="5" width="12.7109375" customWidth="1"/>
    <col min="6" max="6" width="12" customWidth="1"/>
    <col min="7" max="7" width="13.7109375" customWidth="1"/>
  </cols>
  <sheetData>
    <row r="1" spans="1:7" ht="33.75" customHeight="1">
      <c r="A1" s="39" t="s">
        <v>52</v>
      </c>
      <c r="B1" s="40"/>
      <c r="C1" s="40"/>
      <c r="D1" s="40"/>
      <c r="E1" s="40"/>
      <c r="F1" s="41"/>
    </row>
    <row r="2" spans="1:7" s="22" customFormat="1" ht="38.25">
      <c r="A2" s="20" t="s">
        <v>0</v>
      </c>
      <c r="B2" s="21" t="s">
        <v>1</v>
      </c>
      <c r="C2" s="21" t="s">
        <v>2</v>
      </c>
      <c r="D2" s="21" t="s">
        <v>3</v>
      </c>
      <c r="E2" s="21" t="s">
        <v>59</v>
      </c>
      <c r="F2" s="21" t="s">
        <v>60</v>
      </c>
    </row>
    <row r="3" spans="1:7" ht="57">
      <c r="A3" s="8">
        <v>1</v>
      </c>
      <c r="B3" s="9" t="s">
        <v>44</v>
      </c>
      <c r="C3" s="8" t="s">
        <v>56</v>
      </c>
      <c r="D3" s="8">
        <v>2</v>
      </c>
      <c r="E3" s="10">
        <v>0</v>
      </c>
      <c r="F3" s="10">
        <f>ROUND((D3*E3),2)</f>
        <v>0</v>
      </c>
    </row>
    <row r="4" spans="1:7" ht="114">
      <c r="A4" s="8">
        <v>2</v>
      </c>
      <c r="B4" s="9" t="s">
        <v>45</v>
      </c>
      <c r="C4" s="8" t="s">
        <v>56</v>
      </c>
      <c r="D4" s="8">
        <v>3</v>
      </c>
      <c r="E4" s="10">
        <v>0</v>
      </c>
      <c r="F4" s="10">
        <f t="shared" ref="F4:F8" si="0">ROUND((D4*E4),2)</f>
        <v>0</v>
      </c>
    </row>
    <row r="5" spans="1:7" ht="142.5">
      <c r="A5" s="8">
        <v>3</v>
      </c>
      <c r="B5" s="9" t="s">
        <v>55</v>
      </c>
      <c r="C5" s="8" t="s">
        <v>56</v>
      </c>
      <c r="D5" s="8">
        <v>3</v>
      </c>
      <c r="E5" s="10">
        <v>0</v>
      </c>
      <c r="F5" s="10">
        <f t="shared" si="0"/>
        <v>0</v>
      </c>
    </row>
    <row r="6" spans="1:7" ht="42.75">
      <c r="A6" s="8">
        <v>4</v>
      </c>
      <c r="B6" s="9" t="s">
        <v>46</v>
      </c>
      <c r="C6" s="8" t="s">
        <v>56</v>
      </c>
      <c r="D6" s="8">
        <v>2</v>
      </c>
      <c r="E6" s="10">
        <v>0</v>
      </c>
      <c r="F6" s="10">
        <f t="shared" si="0"/>
        <v>0</v>
      </c>
    </row>
    <row r="7" spans="1:7" ht="57">
      <c r="A7" s="8">
        <v>5</v>
      </c>
      <c r="B7" s="9" t="s">
        <v>47</v>
      </c>
      <c r="C7" s="8" t="s">
        <v>56</v>
      </c>
      <c r="D7" s="8">
        <v>1</v>
      </c>
      <c r="E7" s="10">
        <v>0</v>
      </c>
      <c r="F7" s="10">
        <f t="shared" si="0"/>
        <v>0</v>
      </c>
    </row>
    <row r="8" spans="1:7" ht="57">
      <c r="A8" s="8">
        <v>6</v>
      </c>
      <c r="B8" s="9" t="s">
        <v>48</v>
      </c>
      <c r="C8" s="8" t="s">
        <v>56</v>
      </c>
      <c r="D8" s="8">
        <v>1</v>
      </c>
      <c r="E8" s="10">
        <v>0</v>
      </c>
      <c r="F8" s="10">
        <f t="shared" si="0"/>
        <v>0</v>
      </c>
    </row>
    <row r="9" spans="1:7" ht="20.100000000000001" customHeight="1">
      <c r="A9" s="17"/>
      <c r="B9" s="18"/>
      <c r="C9" s="18"/>
      <c r="D9" s="18"/>
      <c r="E9" s="19" t="s">
        <v>37</v>
      </c>
      <c r="F9" s="13">
        <f>ROUND(SUM(F3:F8),2)</f>
        <v>0</v>
      </c>
      <c r="G9" s="5"/>
    </row>
    <row r="10" spans="1:7" ht="20.100000000000001" customHeight="1">
      <c r="A10" s="17"/>
      <c r="B10" s="42" t="s">
        <v>12</v>
      </c>
      <c r="C10" s="42"/>
      <c r="D10" s="42"/>
      <c r="E10" s="42"/>
      <c r="F10" s="10">
        <f>ROUND((F9*0.24),2)</f>
        <v>0</v>
      </c>
      <c r="G10" s="5"/>
    </row>
    <row r="11" spans="1:7" ht="20.100000000000001" customHeight="1">
      <c r="A11" s="42" t="s">
        <v>49</v>
      </c>
      <c r="B11" s="42"/>
      <c r="C11" s="42"/>
      <c r="D11" s="42"/>
      <c r="E11" s="42"/>
      <c r="F11" s="13">
        <f>ROUND((F9+F10),2)</f>
        <v>0</v>
      </c>
      <c r="G11" s="5"/>
    </row>
    <row r="12" spans="1:7">
      <c r="A12" s="6"/>
      <c r="B12" s="6"/>
      <c r="C12" s="6"/>
      <c r="D12" s="6"/>
      <c r="E12" s="6"/>
      <c r="F12" s="7"/>
    </row>
    <row r="13" spans="1:7" s="22" customFormat="1" ht="23.25" customHeight="1">
      <c r="A13" s="43" t="s">
        <v>38</v>
      </c>
      <c r="B13" s="44"/>
      <c r="C13" s="44"/>
      <c r="D13" s="44"/>
      <c r="E13" s="44"/>
      <c r="F13" s="45"/>
    </row>
    <row r="14" spans="1:7" s="22" customFormat="1" ht="38.25">
      <c r="A14" s="20" t="s">
        <v>0</v>
      </c>
      <c r="B14" s="21" t="s">
        <v>1</v>
      </c>
      <c r="C14" s="21" t="s">
        <v>2</v>
      </c>
      <c r="D14" s="21" t="s">
        <v>3</v>
      </c>
      <c r="E14" s="21" t="s">
        <v>59</v>
      </c>
      <c r="F14" s="21" t="s">
        <v>60</v>
      </c>
    </row>
    <row r="15" spans="1:7" ht="33" customHeight="1">
      <c r="A15" s="8">
        <v>7</v>
      </c>
      <c r="B15" s="9" t="s">
        <v>14</v>
      </c>
      <c r="C15" s="8" t="s">
        <v>56</v>
      </c>
      <c r="D15" s="8">
        <v>15</v>
      </c>
      <c r="E15" s="10">
        <v>0</v>
      </c>
      <c r="F15" s="10">
        <f>ROUND((D15*E15),2)</f>
        <v>0</v>
      </c>
    </row>
    <row r="16" spans="1:7" ht="33" customHeight="1">
      <c r="A16" s="8">
        <v>8</v>
      </c>
      <c r="B16" s="9" t="s">
        <v>15</v>
      </c>
      <c r="C16" s="8" t="s">
        <v>56</v>
      </c>
      <c r="D16" s="8">
        <v>10</v>
      </c>
      <c r="E16" s="10">
        <v>0</v>
      </c>
      <c r="F16" s="10">
        <f t="shared" ref="F16:F38" si="1">ROUND((D16*E16),2)</f>
        <v>0</v>
      </c>
    </row>
    <row r="17" spans="1:6" ht="33" customHeight="1">
      <c r="A17" s="8">
        <v>9</v>
      </c>
      <c r="B17" s="9" t="s">
        <v>16</v>
      </c>
      <c r="C17" s="8" t="s">
        <v>56</v>
      </c>
      <c r="D17" s="8">
        <v>10</v>
      </c>
      <c r="E17" s="10">
        <v>0</v>
      </c>
      <c r="F17" s="10">
        <f t="shared" si="1"/>
        <v>0</v>
      </c>
    </row>
    <row r="18" spans="1:6" ht="33" customHeight="1">
      <c r="A18" s="8">
        <v>10</v>
      </c>
      <c r="B18" s="9" t="s">
        <v>17</v>
      </c>
      <c r="C18" s="8" t="s">
        <v>56</v>
      </c>
      <c r="D18" s="8">
        <v>12</v>
      </c>
      <c r="E18" s="10">
        <v>0</v>
      </c>
      <c r="F18" s="10">
        <f t="shared" si="1"/>
        <v>0</v>
      </c>
    </row>
    <row r="19" spans="1:6" ht="33" customHeight="1">
      <c r="A19" s="8">
        <v>11</v>
      </c>
      <c r="B19" s="9" t="s">
        <v>18</v>
      </c>
      <c r="C19" s="8" t="s">
        <v>56</v>
      </c>
      <c r="D19" s="8">
        <v>5</v>
      </c>
      <c r="E19" s="10">
        <v>0</v>
      </c>
      <c r="F19" s="10">
        <f t="shared" si="1"/>
        <v>0</v>
      </c>
    </row>
    <row r="20" spans="1:6" ht="33" customHeight="1">
      <c r="A20" s="8">
        <v>12</v>
      </c>
      <c r="B20" s="9" t="s">
        <v>19</v>
      </c>
      <c r="C20" s="8" t="s">
        <v>56</v>
      </c>
      <c r="D20" s="8">
        <v>4</v>
      </c>
      <c r="E20" s="10">
        <v>0</v>
      </c>
      <c r="F20" s="10">
        <f t="shared" si="1"/>
        <v>0</v>
      </c>
    </row>
    <row r="21" spans="1:6" ht="33" customHeight="1">
      <c r="A21" s="8">
        <v>13</v>
      </c>
      <c r="B21" s="9" t="s">
        <v>20</v>
      </c>
      <c r="C21" s="8" t="s">
        <v>56</v>
      </c>
      <c r="D21" s="8">
        <v>2</v>
      </c>
      <c r="E21" s="10">
        <v>0</v>
      </c>
      <c r="F21" s="10">
        <f t="shared" si="1"/>
        <v>0</v>
      </c>
    </row>
    <row r="22" spans="1:6" ht="33" customHeight="1">
      <c r="A22" s="8">
        <v>14</v>
      </c>
      <c r="B22" s="9" t="s">
        <v>21</v>
      </c>
      <c r="C22" s="8" t="s">
        <v>56</v>
      </c>
      <c r="D22" s="8">
        <v>3</v>
      </c>
      <c r="E22" s="10">
        <v>0</v>
      </c>
      <c r="F22" s="10">
        <f t="shared" si="1"/>
        <v>0</v>
      </c>
    </row>
    <row r="23" spans="1:6" ht="33" customHeight="1">
      <c r="A23" s="8">
        <v>15</v>
      </c>
      <c r="B23" s="9" t="s">
        <v>22</v>
      </c>
      <c r="C23" s="8" t="s">
        <v>56</v>
      </c>
      <c r="D23" s="8">
        <v>5</v>
      </c>
      <c r="E23" s="10">
        <v>0</v>
      </c>
      <c r="F23" s="10">
        <f t="shared" si="1"/>
        <v>0</v>
      </c>
    </row>
    <row r="24" spans="1:6" ht="33" customHeight="1">
      <c r="A24" s="8">
        <v>16</v>
      </c>
      <c r="B24" s="9" t="s">
        <v>23</v>
      </c>
      <c r="C24" s="8" t="s">
        <v>56</v>
      </c>
      <c r="D24" s="8">
        <v>2</v>
      </c>
      <c r="E24" s="10">
        <v>0</v>
      </c>
      <c r="F24" s="10">
        <f t="shared" si="1"/>
        <v>0</v>
      </c>
    </row>
    <row r="25" spans="1:6" ht="33" customHeight="1">
      <c r="A25" s="8">
        <v>17</v>
      </c>
      <c r="B25" s="9" t="s">
        <v>24</v>
      </c>
      <c r="C25" s="8" t="s">
        <v>56</v>
      </c>
      <c r="D25" s="8">
        <v>20</v>
      </c>
      <c r="E25" s="10">
        <v>0</v>
      </c>
      <c r="F25" s="10">
        <f t="shared" si="1"/>
        <v>0</v>
      </c>
    </row>
    <row r="26" spans="1:6" ht="33" customHeight="1">
      <c r="A26" s="8">
        <v>18</v>
      </c>
      <c r="B26" s="9" t="s">
        <v>25</v>
      </c>
      <c r="C26" s="8" t="s">
        <v>56</v>
      </c>
      <c r="D26" s="8">
        <v>3</v>
      </c>
      <c r="E26" s="10">
        <v>0</v>
      </c>
      <c r="F26" s="10">
        <f t="shared" si="1"/>
        <v>0</v>
      </c>
    </row>
    <row r="27" spans="1:6" ht="33" customHeight="1">
      <c r="A27" s="8">
        <v>19</v>
      </c>
      <c r="B27" s="9" t="s">
        <v>26</v>
      </c>
      <c r="C27" s="8" t="s">
        <v>56</v>
      </c>
      <c r="D27" s="8">
        <v>2</v>
      </c>
      <c r="E27" s="10">
        <v>0</v>
      </c>
      <c r="F27" s="10">
        <f t="shared" si="1"/>
        <v>0</v>
      </c>
    </row>
    <row r="28" spans="1:6" ht="42.75">
      <c r="A28" s="8">
        <v>20</v>
      </c>
      <c r="B28" s="9" t="s">
        <v>27</v>
      </c>
      <c r="C28" s="8" t="s">
        <v>56</v>
      </c>
      <c r="D28" s="8">
        <v>5</v>
      </c>
      <c r="E28" s="10">
        <v>0</v>
      </c>
      <c r="F28" s="10">
        <f t="shared" si="1"/>
        <v>0</v>
      </c>
    </row>
    <row r="29" spans="1:6" ht="23.25" customHeight="1">
      <c r="A29" s="8">
        <v>21</v>
      </c>
      <c r="B29" s="9" t="s">
        <v>28</v>
      </c>
      <c r="C29" s="8" t="s">
        <v>56</v>
      </c>
      <c r="D29" s="8">
        <v>6</v>
      </c>
      <c r="E29" s="10">
        <v>0</v>
      </c>
      <c r="F29" s="10">
        <f t="shared" si="1"/>
        <v>0</v>
      </c>
    </row>
    <row r="30" spans="1:6" ht="42.75">
      <c r="A30" s="8">
        <v>22</v>
      </c>
      <c r="B30" s="9" t="s">
        <v>29</v>
      </c>
      <c r="C30" s="8" t="s">
        <v>56</v>
      </c>
      <c r="D30" s="8">
        <v>10</v>
      </c>
      <c r="E30" s="10">
        <v>0</v>
      </c>
      <c r="F30" s="10">
        <f t="shared" si="1"/>
        <v>0</v>
      </c>
    </row>
    <row r="31" spans="1:6" ht="42.75">
      <c r="A31" s="8">
        <v>23</v>
      </c>
      <c r="B31" s="9" t="s">
        <v>30</v>
      </c>
      <c r="C31" s="8" t="s">
        <v>56</v>
      </c>
      <c r="D31" s="8">
        <v>2</v>
      </c>
      <c r="E31" s="10">
        <v>0</v>
      </c>
      <c r="F31" s="10">
        <f t="shared" si="1"/>
        <v>0</v>
      </c>
    </row>
    <row r="32" spans="1:6" ht="42.75">
      <c r="A32" s="8">
        <v>24</v>
      </c>
      <c r="B32" s="9" t="s">
        <v>61</v>
      </c>
      <c r="C32" s="8" t="s">
        <v>56</v>
      </c>
      <c r="D32" s="8">
        <v>12</v>
      </c>
      <c r="E32" s="10">
        <v>0</v>
      </c>
      <c r="F32" s="10">
        <f t="shared" si="1"/>
        <v>0</v>
      </c>
    </row>
    <row r="33" spans="1:7" ht="42.75">
      <c r="A33" s="8">
        <v>25</v>
      </c>
      <c r="B33" s="9" t="s">
        <v>31</v>
      </c>
      <c r="C33" s="8" t="s">
        <v>56</v>
      </c>
      <c r="D33" s="8">
        <v>3</v>
      </c>
      <c r="E33" s="10">
        <v>0</v>
      </c>
      <c r="F33" s="10">
        <f t="shared" si="1"/>
        <v>0</v>
      </c>
    </row>
    <row r="34" spans="1:7" ht="42.75">
      <c r="A34" s="8">
        <v>26</v>
      </c>
      <c r="B34" s="9" t="s">
        <v>32</v>
      </c>
      <c r="C34" s="8" t="s">
        <v>56</v>
      </c>
      <c r="D34" s="8">
        <v>10</v>
      </c>
      <c r="E34" s="10">
        <v>0</v>
      </c>
      <c r="F34" s="10">
        <f t="shared" si="1"/>
        <v>0</v>
      </c>
    </row>
    <row r="35" spans="1:7" ht="57">
      <c r="A35" s="8">
        <v>27</v>
      </c>
      <c r="B35" s="9" t="s">
        <v>33</v>
      </c>
      <c r="C35" s="8" t="s">
        <v>56</v>
      </c>
      <c r="D35" s="8">
        <v>1</v>
      </c>
      <c r="E35" s="10">
        <v>0</v>
      </c>
      <c r="F35" s="10">
        <f t="shared" si="1"/>
        <v>0</v>
      </c>
    </row>
    <row r="36" spans="1:7" ht="42.75">
      <c r="A36" s="8">
        <v>28</v>
      </c>
      <c r="B36" s="9" t="s">
        <v>34</v>
      </c>
      <c r="C36" s="8" t="s">
        <v>56</v>
      </c>
      <c r="D36" s="8">
        <v>1</v>
      </c>
      <c r="E36" s="10">
        <v>0</v>
      </c>
      <c r="F36" s="10">
        <f t="shared" si="1"/>
        <v>0</v>
      </c>
    </row>
    <row r="37" spans="1:7" ht="42.75">
      <c r="A37" s="8">
        <v>29</v>
      </c>
      <c r="B37" s="9" t="s">
        <v>35</v>
      </c>
      <c r="C37" s="8" t="s">
        <v>56</v>
      </c>
      <c r="D37" s="8">
        <v>1</v>
      </c>
      <c r="E37" s="10">
        <v>0</v>
      </c>
      <c r="F37" s="10">
        <f t="shared" si="1"/>
        <v>0</v>
      </c>
    </row>
    <row r="38" spans="1:7" ht="57">
      <c r="A38" s="8">
        <v>30</v>
      </c>
      <c r="B38" s="9" t="s">
        <v>36</v>
      </c>
      <c r="C38" s="8" t="s">
        <v>56</v>
      </c>
      <c r="D38" s="8">
        <v>1</v>
      </c>
      <c r="E38" s="10">
        <v>0</v>
      </c>
      <c r="F38" s="10">
        <f t="shared" si="1"/>
        <v>0</v>
      </c>
    </row>
    <row r="39" spans="1:7" ht="20.100000000000001" customHeight="1">
      <c r="A39" s="14"/>
      <c r="B39" s="14"/>
      <c r="C39" s="14"/>
      <c r="D39" s="14"/>
      <c r="E39" s="16" t="s">
        <v>37</v>
      </c>
      <c r="F39" s="13">
        <f>ROUND(SUM(F15:F38),2)</f>
        <v>0</v>
      </c>
    </row>
    <row r="40" spans="1:7" ht="20.100000000000001" customHeight="1">
      <c r="A40" s="38" t="s">
        <v>12</v>
      </c>
      <c r="B40" s="38"/>
      <c r="C40" s="38"/>
      <c r="D40" s="38"/>
      <c r="E40" s="38"/>
      <c r="F40" s="10">
        <f>ROUND((F39*0.24),2)</f>
        <v>0</v>
      </c>
    </row>
    <row r="41" spans="1:7" ht="20.100000000000001" customHeight="1">
      <c r="A41" s="29" t="s">
        <v>13</v>
      </c>
      <c r="B41" s="29"/>
      <c r="C41" s="29"/>
      <c r="D41" s="29"/>
      <c r="E41" s="29"/>
      <c r="F41" s="13">
        <f>ROUND((F39+F40),2)</f>
        <v>0</v>
      </c>
      <c r="G41" s="5"/>
    </row>
    <row r="42" spans="1:7">
      <c r="A42" s="6"/>
      <c r="B42" s="6"/>
      <c r="C42" s="6"/>
      <c r="D42" s="6"/>
      <c r="E42" s="6"/>
      <c r="F42" s="7"/>
    </row>
    <row r="43" spans="1:7" s="22" customFormat="1" ht="48" customHeight="1">
      <c r="A43" s="43" t="s">
        <v>57</v>
      </c>
      <c r="B43" s="44"/>
      <c r="C43" s="44"/>
      <c r="D43" s="44"/>
      <c r="E43" s="44"/>
      <c r="F43" s="45"/>
    </row>
    <row r="44" spans="1:7" s="22" customFormat="1" ht="38.25">
      <c r="A44" s="20" t="s">
        <v>0</v>
      </c>
      <c r="B44" s="21" t="s">
        <v>1</v>
      </c>
      <c r="C44" s="21" t="s">
        <v>2</v>
      </c>
      <c r="D44" s="21" t="s">
        <v>3</v>
      </c>
      <c r="E44" s="21" t="s">
        <v>59</v>
      </c>
      <c r="F44" s="21" t="s">
        <v>60</v>
      </c>
    </row>
    <row r="45" spans="1:7" ht="27" customHeight="1">
      <c r="A45" s="8">
        <v>31</v>
      </c>
      <c r="B45" s="9" t="s">
        <v>4</v>
      </c>
      <c r="C45" s="8" t="s">
        <v>56</v>
      </c>
      <c r="D45" s="8">
        <v>1</v>
      </c>
      <c r="E45" s="10">
        <v>0</v>
      </c>
      <c r="F45" s="10">
        <f>ROUND((D45*E45),2)</f>
        <v>0</v>
      </c>
    </row>
    <row r="46" spans="1:7" ht="42.75" customHeight="1">
      <c r="A46" s="8">
        <v>32</v>
      </c>
      <c r="B46" s="9" t="s">
        <v>5</v>
      </c>
      <c r="C46" s="8" t="s">
        <v>56</v>
      </c>
      <c r="D46" s="8">
        <v>2</v>
      </c>
      <c r="E46" s="10">
        <v>0</v>
      </c>
      <c r="F46" s="10">
        <f t="shared" ref="F46:F52" si="2">ROUND((D46*E46),2)</f>
        <v>0</v>
      </c>
    </row>
    <row r="47" spans="1:7" ht="39" customHeight="1">
      <c r="A47" s="8">
        <v>33</v>
      </c>
      <c r="B47" s="9" t="s">
        <v>6</v>
      </c>
      <c r="C47" s="8" t="s">
        <v>56</v>
      </c>
      <c r="D47" s="8">
        <v>1</v>
      </c>
      <c r="E47" s="10">
        <v>0</v>
      </c>
      <c r="F47" s="10">
        <f t="shared" si="2"/>
        <v>0</v>
      </c>
    </row>
    <row r="48" spans="1:7" ht="36" customHeight="1">
      <c r="A48" s="8">
        <v>34</v>
      </c>
      <c r="B48" s="9" t="s">
        <v>58</v>
      </c>
      <c r="C48" s="8" t="s">
        <v>56</v>
      </c>
      <c r="D48" s="8">
        <v>2</v>
      </c>
      <c r="E48" s="10">
        <v>0</v>
      </c>
      <c r="F48" s="10">
        <f t="shared" si="2"/>
        <v>0</v>
      </c>
    </row>
    <row r="49" spans="1:6" ht="42.75">
      <c r="A49" s="8">
        <v>35</v>
      </c>
      <c r="B49" s="9" t="s">
        <v>7</v>
      </c>
      <c r="C49" s="8" t="s">
        <v>56</v>
      </c>
      <c r="D49" s="8">
        <v>1</v>
      </c>
      <c r="E49" s="10">
        <v>0</v>
      </c>
      <c r="F49" s="10">
        <f t="shared" si="2"/>
        <v>0</v>
      </c>
    </row>
    <row r="50" spans="1:6" ht="36.75" customHeight="1">
      <c r="A50" s="8">
        <v>36</v>
      </c>
      <c r="B50" s="9" t="s">
        <v>8</v>
      </c>
      <c r="C50" s="8" t="s">
        <v>56</v>
      </c>
      <c r="D50" s="8">
        <v>1</v>
      </c>
      <c r="E50" s="10">
        <v>0</v>
      </c>
      <c r="F50" s="10">
        <f t="shared" si="2"/>
        <v>0</v>
      </c>
    </row>
    <row r="51" spans="1:6" ht="30.75" customHeight="1">
      <c r="A51" s="8">
        <v>37</v>
      </c>
      <c r="B51" s="11" t="s">
        <v>9</v>
      </c>
      <c r="C51" s="8" t="s">
        <v>56</v>
      </c>
      <c r="D51" s="12">
        <v>1</v>
      </c>
      <c r="E51" s="10">
        <v>0</v>
      </c>
      <c r="F51" s="10">
        <f t="shared" si="2"/>
        <v>0</v>
      </c>
    </row>
    <row r="52" spans="1:6" ht="33" customHeight="1">
      <c r="A52" s="8">
        <v>38</v>
      </c>
      <c r="B52" s="9" t="s">
        <v>10</v>
      </c>
      <c r="C52" s="8" t="s">
        <v>56</v>
      </c>
      <c r="D52" s="8">
        <v>3</v>
      </c>
      <c r="E52" s="10">
        <v>0</v>
      </c>
      <c r="F52" s="10">
        <f t="shared" si="2"/>
        <v>0</v>
      </c>
    </row>
    <row r="53" spans="1:6" ht="20.100000000000001" customHeight="1">
      <c r="A53" s="46" t="s">
        <v>11</v>
      </c>
      <c r="B53" s="46"/>
      <c r="C53" s="46"/>
      <c r="D53" s="46"/>
      <c r="E53" s="46"/>
      <c r="F53" s="13">
        <f>ROUND(SUM(F45:F52),2)</f>
        <v>0</v>
      </c>
    </row>
    <row r="54" spans="1:6" ht="20.100000000000001" customHeight="1">
      <c r="A54" s="47" t="s">
        <v>12</v>
      </c>
      <c r="B54" s="47"/>
      <c r="C54" s="47"/>
      <c r="D54" s="47"/>
      <c r="E54" s="47"/>
      <c r="F54" s="10">
        <f>ROUND((F53*0.24),2)</f>
        <v>0</v>
      </c>
    </row>
    <row r="55" spans="1:6" ht="20.100000000000001" customHeight="1">
      <c r="A55" s="46" t="s">
        <v>13</v>
      </c>
      <c r="B55" s="46"/>
      <c r="C55" s="46"/>
      <c r="D55" s="46"/>
      <c r="E55" s="46"/>
      <c r="F55" s="13">
        <f>ROUND((F53+F54),2)</f>
        <v>0</v>
      </c>
    </row>
    <row r="57" spans="1:6" s="22" customFormat="1" ht="36" customHeight="1">
      <c r="A57" s="43" t="s">
        <v>53</v>
      </c>
      <c r="B57" s="44"/>
      <c r="C57" s="44"/>
      <c r="D57" s="44"/>
      <c r="E57" s="44"/>
      <c r="F57" s="45"/>
    </row>
    <row r="58" spans="1:6" s="22" customFormat="1" ht="38.25">
      <c r="A58" s="20" t="s">
        <v>0</v>
      </c>
      <c r="B58" s="21" t="s">
        <v>1</v>
      </c>
      <c r="C58" s="21" t="s">
        <v>2</v>
      </c>
      <c r="D58" s="21" t="s">
        <v>3</v>
      </c>
      <c r="E58" s="21" t="s">
        <v>59</v>
      </c>
      <c r="F58" s="21" t="s">
        <v>60</v>
      </c>
    </row>
    <row r="59" spans="1:6" ht="71.25">
      <c r="A59" s="8">
        <v>39</v>
      </c>
      <c r="B59" s="9" t="s">
        <v>39</v>
      </c>
      <c r="C59" s="8" t="s">
        <v>40</v>
      </c>
      <c r="D59" s="8">
        <v>1</v>
      </c>
      <c r="E59" s="10">
        <v>0</v>
      </c>
      <c r="F59" s="10">
        <f>ROUND((D59*E59),2)</f>
        <v>0</v>
      </c>
    </row>
    <row r="60" spans="1:6" ht="114">
      <c r="A60" s="8">
        <v>40</v>
      </c>
      <c r="B60" s="9" t="s">
        <v>41</v>
      </c>
      <c r="C60" s="8" t="s">
        <v>40</v>
      </c>
      <c r="D60" s="8">
        <v>4</v>
      </c>
      <c r="E60" s="10">
        <v>0</v>
      </c>
      <c r="F60" s="10">
        <f t="shared" ref="F60:F61" si="3">ROUND((D60*E60),2)</f>
        <v>0</v>
      </c>
    </row>
    <row r="61" spans="1:6" ht="85.5">
      <c r="A61" s="8">
        <v>41</v>
      </c>
      <c r="B61" s="9" t="s">
        <v>42</v>
      </c>
      <c r="C61" s="8" t="s">
        <v>40</v>
      </c>
      <c r="D61" s="8">
        <v>2</v>
      </c>
      <c r="E61" s="10">
        <v>0</v>
      </c>
      <c r="F61" s="10">
        <f t="shared" si="3"/>
        <v>0</v>
      </c>
    </row>
    <row r="62" spans="1:6" ht="20.100000000000001" customHeight="1">
      <c r="A62" s="14"/>
      <c r="B62" s="14"/>
      <c r="C62" s="14"/>
      <c r="D62" s="14"/>
      <c r="E62" s="15" t="s">
        <v>37</v>
      </c>
      <c r="F62" s="13">
        <f>ROUND(SUM(F59:F61),2)</f>
        <v>0</v>
      </c>
    </row>
    <row r="63" spans="1:6" ht="20.100000000000001" customHeight="1">
      <c r="A63" s="38" t="s">
        <v>12</v>
      </c>
      <c r="B63" s="38"/>
      <c r="C63" s="38"/>
      <c r="D63" s="38"/>
      <c r="E63" s="38"/>
      <c r="F63" s="10">
        <f>ROUND((F62*0.24),2)</f>
        <v>0</v>
      </c>
    </row>
    <row r="64" spans="1:6" ht="20.100000000000001" customHeight="1">
      <c r="A64" s="29" t="s">
        <v>13</v>
      </c>
      <c r="B64" s="29"/>
      <c r="C64" s="29"/>
      <c r="D64" s="29"/>
      <c r="E64" s="29"/>
      <c r="F64" s="13">
        <f>ROUND((F62+F63),2)</f>
        <v>0</v>
      </c>
    </row>
    <row r="66" spans="1:7" s="22" customFormat="1" ht="34.5" customHeight="1">
      <c r="A66" s="30" t="s">
        <v>54</v>
      </c>
      <c r="B66" s="31"/>
      <c r="C66" s="31"/>
      <c r="D66" s="31"/>
      <c r="E66" s="31"/>
      <c r="F66" s="32"/>
    </row>
    <row r="67" spans="1:7" s="22" customFormat="1" ht="38.25">
      <c r="A67" s="23" t="s">
        <v>0</v>
      </c>
      <c r="B67" s="24" t="s">
        <v>1</v>
      </c>
      <c r="C67" s="24" t="s">
        <v>2</v>
      </c>
      <c r="D67" s="24" t="s">
        <v>3</v>
      </c>
      <c r="E67" s="24" t="s">
        <v>59</v>
      </c>
      <c r="F67" s="24" t="s">
        <v>60</v>
      </c>
    </row>
    <row r="68" spans="1:7" ht="85.5">
      <c r="A68" s="2">
        <v>42</v>
      </c>
      <c r="B68" s="1" t="s">
        <v>43</v>
      </c>
      <c r="C68" s="2" t="s">
        <v>56</v>
      </c>
      <c r="D68" s="2">
        <v>8</v>
      </c>
      <c r="E68" s="3">
        <v>0</v>
      </c>
      <c r="F68" s="3">
        <f>ROUND((D68*E68),2)</f>
        <v>0</v>
      </c>
    </row>
    <row r="69" spans="1:7" ht="20.100000000000001" customHeight="1">
      <c r="A69" s="33" t="s">
        <v>37</v>
      </c>
      <c r="B69" s="33"/>
      <c r="C69" s="33"/>
      <c r="D69" s="33"/>
      <c r="E69" s="33"/>
      <c r="F69" s="4">
        <f>ROUND((D68*E68),2)</f>
        <v>0</v>
      </c>
    </row>
    <row r="70" spans="1:7" ht="20.100000000000001" customHeight="1">
      <c r="A70" s="34" t="s">
        <v>12</v>
      </c>
      <c r="B70" s="34"/>
      <c r="C70" s="34"/>
      <c r="D70" s="34"/>
      <c r="E70" s="34"/>
      <c r="F70" s="3">
        <f>ROUND((F69*0.24),2)</f>
        <v>0</v>
      </c>
    </row>
    <row r="71" spans="1:7" ht="20.100000000000001" customHeight="1">
      <c r="A71" s="33" t="s">
        <v>13</v>
      </c>
      <c r="B71" s="33"/>
      <c r="C71" s="33"/>
      <c r="D71" s="33"/>
      <c r="E71" s="33"/>
      <c r="F71" s="4">
        <f>ROUND((F69+F70),2)</f>
        <v>0</v>
      </c>
    </row>
    <row r="73" spans="1:7" ht="23.25" customHeight="1">
      <c r="A73" s="35" t="s">
        <v>50</v>
      </c>
      <c r="B73" s="36"/>
      <c r="C73" s="36"/>
      <c r="D73" s="36"/>
      <c r="E73" s="37"/>
      <c r="F73" s="4">
        <f>ROUND((F9+F39+F53+F62+F69),2)</f>
        <v>0</v>
      </c>
      <c r="G73" s="5"/>
    </row>
    <row r="74" spans="1:7" ht="21.75" customHeight="1">
      <c r="A74" s="25" t="s">
        <v>51</v>
      </c>
      <c r="B74" s="26"/>
      <c r="C74" s="26"/>
      <c r="D74" s="26"/>
      <c r="E74" s="27"/>
      <c r="F74" s="3">
        <f>ROUND((F10+F40+F54+F63+F70),2)</f>
        <v>0</v>
      </c>
      <c r="G74" s="5"/>
    </row>
    <row r="75" spans="1:7" ht="23.25" customHeight="1">
      <c r="A75" s="28" t="s">
        <v>62</v>
      </c>
      <c r="B75" s="28"/>
      <c r="C75" s="28"/>
      <c r="D75" s="28"/>
      <c r="E75" s="28"/>
      <c r="F75" s="4">
        <f>ROUND((F11+F41+F55+F64+F71),2)</f>
        <v>0</v>
      </c>
      <c r="G75" s="5"/>
    </row>
    <row r="76" spans="1:7" ht="23.25" customHeight="1">
      <c r="A76" s="49" t="s">
        <v>65</v>
      </c>
      <c r="B76" s="49"/>
      <c r="C76" s="49"/>
      <c r="D76" s="49"/>
      <c r="E76" s="49"/>
      <c r="F76" s="49"/>
      <c r="G76" s="5"/>
    </row>
    <row r="77" spans="1:7">
      <c r="A77" s="50"/>
      <c r="B77" s="50"/>
      <c r="C77" s="50"/>
      <c r="D77" s="50"/>
      <c r="E77" s="50"/>
      <c r="F77" s="50"/>
    </row>
    <row r="78" spans="1:7">
      <c r="D78" s="48" t="s">
        <v>63</v>
      </c>
      <c r="E78" s="48"/>
      <c r="F78" s="48"/>
    </row>
    <row r="81" spans="4:6">
      <c r="D81" s="48" t="s">
        <v>64</v>
      </c>
      <c r="E81" s="48"/>
      <c r="F81" s="48"/>
    </row>
  </sheetData>
  <mergeCells count="23">
    <mergeCell ref="D78:F78"/>
    <mergeCell ref="D81:F81"/>
    <mergeCell ref="A76:F77"/>
    <mergeCell ref="A63:E63"/>
    <mergeCell ref="A1:F1"/>
    <mergeCell ref="B10:E10"/>
    <mergeCell ref="A11:E11"/>
    <mergeCell ref="A13:F13"/>
    <mergeCell ref="A40:E40"/>
    <mergeCell ref="A41:E41"/>
    <mergeCell ref="A43:F43"/>
    <mergeCell ref="A53:E53"/>
    <mergeCell ref="A54:E54"/>
    <mergeCell ref="A55:E55"/>
    <mergeCell ref="A57:F57"/>
    <mergeCell ref="A74:E74"/>
    <mergeCell ref="A75:E75"/>
    <mergeCell ref="A64:E64"/>
    <mergeCell ref="A66:F66"/>
    <mergeCell ref="A69:E69"/>
    <mergeCell ref="A70:E70"/>
    <mergeCell ref="A71:E71"/>
    <mergeCell ref="A73:E73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2019-03-19T07:20:34Z</dcterms:modified>
</cp:coreProperties>
</file>